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rproperties-my.sharepoint.com/personal/wagner_castilho_brpr_com_br/Documents/Área de Trabalho/"/>
    </mc:Choice>
  </mc:AlternateContent>
  <xr:revisionPtr revIDLastSave="575" documentId="8_{CB405B06-5D2B-4942-8277-B9B52285EDBB}" xr6:coauthVersionLast="47" xr6:coauthVersionMax="47" xr10:uidLastSave="{7635233F-4F3A-476D-9FCE-422C04C4C732}"/>
  <workbookProtection workbookAlgorithmName="SHA-512" workbookHashValue="6Cze6HBjpVemSCWGxSEqAhNqcNg66y3HTh2HIg2RWyDMF7G/v17n9dlyjqwmws0/6zWXUoQ5KMkcJmhaLwBANA==" workbookSaltValue="ciUNyUmJuGzs3onMoBWL7g==" workbookSpinCount="100000" lockStructure="1"/>
  <bookViews>
    <workbookView xWindow="-120" yWindow="-120" windowWidth="20640" windowHeight="11040" xr2:uid="{903A8DCF-783E-4520-9E8C-38AFBB907E75}"/>
  </bookViews>
  <sheets>
    <sheet name="Resiliente" sheetId="2" r:id="rId1"/>
    <sheet name="Resultados" sheetId="1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2" l="1"/>
  <c r="P11" i="2" s="1"/>
  <c r="K11" i="2"/>
  <c r="Q11" i="2" s="1"/>
  <c r="L11" i="2"/>
  <c r="R11" i="2" s="1"/>
  <c r="M11" i="2"/>
  <c r="S11" i="2" s="1"/>
  <c r="N11" i="2"/>
  <c r="T11" i="2" s="1"/>
  <c r="J12" i="2"/>
  <c r="P12" i="2" s="1"/>
  <c r="K12" i="2"/>
  <c r="Q12" i="2" s="1"/>
  <c r="L12" i="2"/>
  <c r="R12" i="2" s="1"/>
  <c r="M12" i="2"/>
  <c r="S12" i="2" s="1"/>
  <c r="N12" i="2"/>
  <c r="T12" i="2" s="1"/>
  <c r="J13" i="2"/>
  <c r="P13" i="2" s="1"/>
  <c r="K13" i="2"/>
  <c r="Q13" i="2" s="1"/>
  <c r="L13" i="2"/>
  <c r="R13" i="2" s="1"/>
  <c r="M13" i="2"/>
  <c r="S13" i="2" s="1"/>
  <c r="N13" i="2"/>
  <c r="T13" i="2" s="1"/>
  <c r="J14" i="2"/>
  <c r="P14" i="2" s="1"/>
  <c r="K14" i="2"/>
  <c r="Q14" i="2" s="1"/>
  <c r="L14" i="2"/>
  <c r="R14" i="2" s="1"/>
  <c r="M14" i="2"/>
  <c r="S14" i="2" s="1"/>
  <c r="N14" i="2"/>
  <c r="T14" i="2" s="1"/>
  <c r="J15" i="2"/>
  <c r="P15" i="2" s="1"/>
  <c r="K15" i="2"/>
  <c r="Q15" i="2" s="1"/>
  <c r="L15" i="2"/>
  <c r="R15" i="2" s="1"/>
  <c r="M15" i="2"/>
  <c r="S15" i="2" s="1"/>
  <c r="N15" i="2"/>
  <c r="T15" i="2" s="1"/>
  <c r="J16" i="2"/>
  <c r="P16" i="2" s="1"/>
  <c r="K16" i="2"/>
  <c r="Q16" i="2" s="1"/>
  <c r="L16" i="2"/>
  <c r="R16" i="2" s="1"/>
  <c r="M16" i="2"/>
  <c r="N16" i="2"/>
  <c r="T16" i="2" s="1"/>
  <c r="J17" i="2"/>
  <c r="P17" i="2" s="1"/>
  <c r="K17" i="2"/>
  <c r="Q17" i="2" s="1"/>
  <c r="L17" i="2"/>
  <c r="R17" i="2" s="1"/>
  <c r="M17" i="2"/>
  <c r="S17" i="2" s="1"/>
  <c r="N17" i="2"/>
  <c r="T17" i="2" s="1"/>
  <c r="J18" i="2"/>
  <c r="P18" i="2" s="1"/>
  <c r="K18" i="2"/>
  <c r="Q18" i="2" s="1"/>
  <c r="L18" i="2"/>
  <c r="R18" i="2" s="1"/>
  <c r="M18" i="2"/>
  <c r="S18" i="2" s="1"/>
  <c r="N18" i="2"/>
  <c r="T18" i="2" s="1"/>
  <c r="J19" i="2"/>
  <c r="K19" i="2"/>
  <c r="Q19" i="2" s="1"/>
  <c r="L19" i="2"/>
  <c r="R19" i="2" s="1"/>
  <c r="M19" i="2"/>
  <c r="S19" i="2" s="1"/>
  <c r="N19" i="2"/>
  <c r="T19" i="2" s="1"/>
  <c r="J20" i="2"/>
  <c r="P20" i="2" s="1"/>
  <c r="K20" i="2"/>
  <c r="Q20" i="2" s="1"/>
  <c r="L20" i="2"/>
  <c r="R20" i="2" s="1"/>
  <c r="M20" i="2"/>
  <c r="S20" i="2" s="1"/>
  <c r="N20" i="2"/>
  <c r="T20" i="2" s="1"/>
  <c r="J21" i="2"/>
  <c r="K21" i="2"/>
  <c r="Q21" i="2" s="1"/>
  <c r="L21" i="2"/>
  <c r="R21" i="2" s="1"/>
  <c r="M21" i="2"/>
  <c r="S21" i="2" s="1"/>
  <c r="N21" i="2"/>
  <c r="T21" i="2" s="1"/>
  <c r="J22" i="2"/>
  <c r="P22" i="2" s="1"/>
  <c r="K22" i="2"/>
  <c r="Q22" i="2" s="1"/>
  <c r="L22" i="2"/>
  <c r="R22" i="2" s="1"/>
  <c r="M22" i="2"/>
  <c r="S22" i="2" s="1"/>
  <c r="N22" i="2"/>
  <c r="T22" i="2" s="1"/>
  <c r="J23" i="2"/>
  <c r="P23" i="2" s="1"/>
  <c r="K23" i="2"/>
  <c r="Q23" i="2" s="1"/>
  <c r="L23" i="2"/>
  <c r="R23" i="2" s="1"/>
  <c r="M23" i="2"/>
  <c r="S23" i="2" s="1"/>
  <c r="N23" i="2"/>
  <c r="T23" i="2" s="1"/>
  <c r="J24" i="2"/>
  <c r="P24" i="2" s="1"/>
  <c r="K24" i="2"/>
  <c r="Q24" i="2" s="1"/>
  <c r="L24" i="2"/>
  <c r="R24" i="2" s="1"/>
  <c r="M24" i="2"/>
  <c r="S24" i="2" s="1"/>
  <c r="N24" i="2"/>
  <c r="T24" i="2" s="1"/>
  <c r="J25" i="2"/>
  <c r="P25" i="2" s="1"/>
  <c r="K25" i="2"/>
  <c r="Q25" i="2" s="1"/>
  <c r="L25" i="2"/>
  <c r="R25" i="2" s="1"/>
  <c r="M25" i="2"/>
  <c r="S25" i="2" s="1"/>
  <c r="N25" i="2"/>
  <c r="T25" i="2" s="1"/>
  <c r="J26" i="2"/>
  <c r="P26" i="2" s="1"/>
  <c r="K26" i="2"/>
  <c r="L26" i="2"/>
  <c r="R26" i="2" s="1"/>
  <c r="M26" i="2"/>
  <c r="S26" i="2" s="1"/>
  <c r="N26" i="2"/>
  <c r="T26" i="2" s="1"/>
  <c r="J27" i="2"/>
  <c r="K27" i="2"/>
  <c r="Q27" i="2" s="1"/>
  <c r="L27" i="2"/>
  <c r="R27" i="2" s="1"/>
  <c r="M27" i="2"/>
  <c r="S27" i="2" s="1"/>
  <c r="N27" i="2"/>
  <c r="T27" i="2" s="1"/>
  <c r="J28" i="2"/>
  <c r="P28" i="2" s="1"/>
  <c r="K28" i="2"/>
  <c r="Q28" i="2" s="1"/>
  <c r="L28" i="2"/>
  <c r="R28" i="2" s="1"/>
  <c r="M28" i="2"/>
  <c r="S28" i="2" s="1"/>
  <c r="N28" i="2"/>
  <c r="T28" i="2" s="1"/>
  <c r="J10" i="2"/>
  <c r="P10" i="2" s="1"/>
  <c r="K10" i="2"/>
  <c r="Q10" i="2" s="1"/>
  <c r="L10" i="2"/>
  <c r="M10" i="2"/>
  <c r="S10" i="2" s="1"/>
  <c r="N10" i="2"/>
  <c r="T10" i="2" s="1"/>
  <c r="K9" i="2"/>
  <c r="Q9" i="2" s="1"/>
  <c r="L9" i="2"/>
  <c r="R9" i="2" s="1"/>
  <c r="M9" i="2"/>
  <c r="S9" i="2" s="1"/>
  <c r="N9" i="2"/>
  <c r="T9" i="2" s="1"/>
  <c r="J9" i="2"/>
  <c r="P9" i="2" s="1"/>
  <c r="O21" i="2" l="1"/>
  <c r="I21" i="2" s="1"/>
  <c r="V21" i="2" s="1"/>
  <c r="U25" i="2"/>
  <c r="O14" i="2"/>
  <c r="I14" i="2" s="1"/>
  <c r="V14" i="2" s="1"/>
  <c r="U11" i="2"/>
  <c r="U17" i="2"/>
  <c r="U12" i="2"/>
  <c r="U13" i="2"/>
  <c r="U18" i="2"/>
  <c r="U28" i="2"/>
  <c r="U24" i="2"/>
  <c r="U23" i="2"/>
  <c r="U9" i="2"/>
  <c r="U22" i="2"/>
  <c r="U20" i="2"/>
  <c r="O10" i="2"/>
  <c r="I10" i="2" s="1"/>
  <c r="V10" i="2" s="1"/>
  <c r="O27" i="2"/>
  <c r="I27" i="2" s="1"/>
  <c r="V27" i="2" s="1"/>
  <c r="O24" i="2"/>
  <c r="I24" i="2" s="1"/>
  <c r="V24" i="2" s="1"/>
  <c r="O17" i="2"/>
  <c r="I17" i="2" s="1"/>
  <c r="V17" i="2" s="1"/>
  <c r="O22" i="2"/>
  <c r="I22" i="2" s="1"/>
  <c r="V22" i="2" s="1"/>
  <c r="O20" i="2"/>
  <c r="I20" i="2" s="1"/>
  <c r="V20" i="2" s="1"/>
  <c r="O19" i="2"/>
  <c r="I19" i="2" s="1"/>
  <c r="V19" i="2" s="1"/>
  <c r="O13" i="2"/>
  <c r="I13" i="2" s="1"/>
  <c r="V13" i="2" s="1"/>
  <c r="O11" i="2"/>
  <c r="I11" i="2" s="1"/>
  <c r="V11" i="2" s="1"/>
  <c r="P19" i="2"/>
  <c r="U19" i="2" s="1"/>
  <c r="R10" i="2"/>
  <c r="U10" i="2" s="1"/>
  <c r="U14" i="2"/>
  <c r="O28" i="2"/>
  <c r="I28" i="2" s="1"/>
  <c r="V28" i="2" s="1"/>
  <c r="O26" i="2"/>
  <c r="I26" i="2" s="1"/>
  <c r="V26" i="2" s="1"/>
  <c r="O23" i="2"/>
  <c r="I23" i="2" s="1"/>
  <c r="V23" i="2" s="1"/>
  <c r="O25" i="2"/>
  <c r="I25" i="2" s="1"/>
  <c r="V25" i="2" s="1"/>
  <c r="O18" i="2"/>
  <c r="I18" i="2" s="1"/>
  <c r="V18" i="2" s="1"/>
  <c r="O16" i="2"/>
  <c r="I16" i="2" s="1"/>
  <c r="V16" i="2" s="1"/>
  <c r="O12" i="2"/>
  <c r="I12" i="2" s="1"/>
  <c r="V12" i="2" s="1"/>
  <c r="P27" i="2"/>
  <c r="U27" i="2" s="1"/>
  <c r="Q26" i="2"/>
  <c r="U26" i="2" s="1"/>
  <c r="P21" i="2"/>
  <c r="U21" i="2" s="1"/>
  <c r="S16" i="2"/>
  <c r="U16" i="2" s="1"/>
  <c r="U15" i="2"/>
  <c r="O15" i="2"/>
  <c r="I15" i="2" s="1"/>
  <c r="V15" i="2" s="1"/>
  <c r="O9" i="2"/>
  <c r="I9" i="2" s="1"/>
  <c r="V9" i="2" s="1"/>
  <c r="U29" i="2" l="1"/>
  <c r="V29" i="2"/>
  <c r="G30" i="2" s="1"/>
  <c r="K36" i="2" l="1"/>
  <c r="K33" i="2"/>
  <c r="K34" i="2"/>
  <c r="K32" i="2"/>
  <c r="K35" i="2"/>
  <c r="B34" i="2"/>
  <c r="B31" i="2"/>
  <c r="B32" i="2"/>
  <c r="B36" i="2"/>
  <c r="B35" i="2"/>
  <c r="B33" i="2"/>
</calcChain>
</file>

<file path=xl/sharedStrings.xml><?xml version="1.0" encoding="utf-8"?>
<sst xmlns="http://schemas.openxmlformats.org/spreadsheetml/2006/main" count="39" uniqueCount="39">
  <si>
    <t>Características psicofísicas em relação ao trabalho</t>
  </si>
  <si>
    <t>Sinto-me esgotado(a) emocionalmente em relação ao meu trabalho</t>
  </si>
  <si>
    <t>Sinto-me excessivamente exausto ao final da minha jornada de trabalho</t>
  </si>
  <si>
    <t>Levanto-me cansado(a) e sem disposição para realizar o meu trabalho</t>
  </si>
  <si>
    <t xml:space="preserve">Envolvo-me com facilidade nos problemas dos outros </t>
  </si>
  <si>
    <t>Trato algumas pessoas como se fossem da minha família</t>
  </si>
  <si>
    <t>Tenho que desprender grande esforço para realizar minhas tarefas laborais</t>
  </si>
  <si>
    <t>Acredito que eu poderia fazer mais pelas pessoas assistidas por mim</t>
  </si>
  <si>
    <t>Sinto que meu salário é desproporcional às funções que executo</t>
  </si>
  <si>
    <t>Sinto que sou uma referência para as pessoas que lido diariamente</t>
  </si>
  <si>
    <t>Sinto-me com pouca vitalidade, desanimado(a)</t>
  </si>
  <si>
    <t>Não me sinto realizado(a) com o meu trabalho</t>
  </si>
  <si>
    <t>Não sinto mais tanto amor pelo meu trabalho como antes</t>
  </si>
  <si>
    <t>Não acredito mais naquilo que realizo profissionalmente</t>
  </si>
  <si>
    <t>Sinto-me sem forças para conseguir algum resultado significante</t>
  </si>
  <si>
    <t>Sinto que estou no emprego apenas por causa do salário</t>
  </si>
  <si>
    <t>Tenho me sentido mais estressado(a) com as pessoas que atendo</t>
  </si>
  <si>
    <t>Sinto-me responsável pelos problemas das pessoas que atendo</t>
  </si>
  <si>
    <t>Sinto que as pessoas me culpam pelos seus problemas</t>
  </si>
  <si>
    <t>Penso que não importa o que eu faça, nada vai mudar no meu trabalho</t>
  </si>
  <si>
    <t>Sinto que não acredito mais na profissão que exerço</t>
  </si>
  <si>
    <t>QUESTIONÁRIO JBEILI PARA IDENTIFICAÇÃO PRELIMINAR DA BURNOUT</t>
  </si>
  <si>
    <t xml:space="preserve">1- Nunca | 2- Anualmente | 3- Mensalmente | 4- Semanalmente | 5- Diariamente   </t>
  </si>
  <si>
    <r>
      <t xml:space="preserve">Elaborado e adaptado por Chafic Jbeili, inspirado no </t>
    </r>
    <r>
      <rPr>
        <sz val="8"/>
        <color theme="7" tint="-0.249977111117893"/>
        <rFont val="Tahoma"/>
        <family val="2"/>
      </rPr>
      <t>Maslach Burnout Inventory – MBI</t>
    </r>
  </si>
  <si>
    <t>Resultado</t>
  </si>
  <si>
    <t>Nenhum indício da Burnout.</t>
  </si>
  <si>
    <t>Possibilidade de desenvolver Burnout, procure trabalhar as recomendações de prevenção da Síndrome.</t>
  </si>
  <si>
    <t>Fase inicial da Burnout, procure ajuda profissional para debelar os sintomas e garantir, assim, a qualidade no seu desempenho profissional e a sua qualidade de vida.</t>
  </si>
  <si>
    <t>A Burnout começa a se instalar. Procure ajuda profissional para prevenir o agravamento dos sintomas.</t>
  </si>
  <si>
    <t>Você pode estar em uma fase considerável da Burnout, mas esse quadro é perfeitamente reversível. Procure o profissional competente de sua confiança e inicie o quanto antes o tratamento.</t>
  </si>
  <si>
    <t>Pontos:</t>
  </si>
  <si>
    <t>De  0 a 20 - Nenhum indício da Burnout.</t>
  </si>
  <si>
    <t>De 21 a 40 - Possibilidade de desenvolver Burnout, procure trabalhar as recomendações de prevenção da Síndrome.</t>
  </si>
  <si>
    <t>De 41 a 60 - Fase inicial da Burnout, procure ajuda profissional para debelar os sintomas e garantir, assim, a qualidade no seu desempenho profissional e a sua qualidade de vida.</t>
  </si>
  <si>
    <t>De 61 a 80 - A Burnout começa a se instalar. Procure ajuda profissional para prevenir o agravamento dos sintomas.</t>
  </si>
  <si>
    <t>De 81 a 100 - Você pode estar em uma fase considerável da Burnout, mas esse quadro é perfeitamente reversível. Procure o profissional competente de sua confiança e inicie o quanto antes o tratamento.</t>
  </si>
  <si>
    <t>Falta Preenchimento</t>
  </si>
  <si>
    <t>Obs.: Este instrumento é de uso informativo apenas e não deve substituir o diagnóstico realizado por Médico ou Psicoterapeuta.</t>
  </si>
  <si>
    <t>MARQUE “X” na coluna correspondente de acordo com a frequência com que ocorrem para você.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</si>
</sst>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Tahoma"/>
      <family val="2"/>
    </font>
    <font>
      <b/>
      <sz val="12"/>
      <color rgb="FF000000"/>
      <name val="Tahoma"/>
      <family val="2"/>
    </font>
    <font>
      <sz val="12"/>
      <color rgb="FF000000"/>
      <name val="Tahoma"/>
      <family val="2"/>
    </font>
    <font>
      <sz val="11"/>
      <color rgb="FF000000"/>
      <name val="Tahoma"/>
      <family val="2"/>
    </font>
    <font>
      <sz val="10"/>
      <color rgb="FF000000"/>
      <name val="Tahoma"/>
      <family val="2"/>
    </font>
    <font>
      <sz val="8"/>
      <color rgb="FF000000"/>
      <name val="Tahoma"/>
      <family val="2"/>
    </font>
    <font>
      <sz val="12"/>
      <color theme="7" tint="-0.249977111117893"/>
      <name val="Tahoma"/>
      <family val="2"/>
    </font>
    <font>
      <sz val="8"/>
      <color theme="7" tint="-0.249977111117893"/>
      <name val="Tahoma"/>
      <family val="2"/>
    </font>
    <font>
      <b/>
      <sz val="14"/>
      <color theme="7" tint="-0.249977111117893"/>
      <name val="Tahoma"/>
      <family val="2"/>
    </font>
    <font>
      <b/>
      <sz val="20"/>
      <color rgb="FF000000"/>
      <name val="Tahoma"/>
      <family val="2"/>
    </font>
    <font>
      <b/>
      <sz val="12"/>
      <color rgb="FFFF0000"/>
      <name val="Calibri"/>
      <family val="2"/>
      <scheme val="minor"/>
    </font>
    <font>
      <b/>
      <sz val="14"/>
      <color rgb="FF000000"/>
      <name val="Tahoma"/>
      <family val="2"/>
    </font>
    <font>
      <sz val="12"/>
      <name val="Tahoma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18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6"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color rgb="FFFFFF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EDBA3-E724-4D83-9688-2CA4A0412764}">
  <dimension ref="B1:W38"/>
  <sheetViews>
    <sheetView showGridLines="0" showRowColHeaders="0" tabSelected="1" workbookViewId="0">
      <selection activeCell="X5" sqref="X5"/>
    </sheetView>
  </sheetViews>
  <sheetFormatPr defaultRowHeight="15" x14ac:dyDescent="0.25"/>
  <cols>
    <col min="2" max="2" width="6.140625" style="1" customWidth="1"/>
    <col min="3" max="3" width="73.28515625" bestFit="1" customWidth="1"/>
    <col min="4" max="8" width="4.85546875" customWidth="1"/>
    <col min="9" max="9" width="10.140625" bestFit="1" customWidth="1"/>
    <col min="10" max="20" width="2" hidden="1" customWidth="1"/>
    <col min="21" max="22" width="3" hidden="1" customWidth="1"/>
    <col min="23" max="23" width="9.140625" customWidth="1"/>
  </cols>
  <sheetData>
    <row r="1" spans="2:23" ht="18" x14ac:dyDescent="0.25">
      <c r="B1" s="27" t="s">
        <v>21</v>
      </c>
      <c r="C1" s="27"/>
      <c r="D1" s="27"/>
      <c r="E1" s="27"/>
      <c r="F1" s="27"/>
      <c r="G1" s="27"/>
      <c r="H1" s="27"/>
      <c r="I1" s="27"/>
    </row>
    <row r="2" spans="2:23" x14ac:dyDescent="0.25">
      <c r="B2" s="28" t="s">
        <v>23</v>
      </c>
      <c r="C2" s="28"/>
      <c r="D2" s="28"/>
      <c r="E2" s="28"/>
      <c r="F2" s="28"/>
      <c r="G2" s="28"/>
      <c r="H2" s="28"/>
      <c r="I2" s="28"/>
    </row>
    <row r="4" spans="2:23" ht="15" customHeight="1" x14ac:dyDescent="0.25">
      <c r="B4" s="47" t="s">
        <v>37</v>
      </c>
      <c r="C4" s="47"/>
      <c r="D4" s="47"/>
      <c r="E4" s="47"/>
      <c r="F4" s="47"/>
      <c r="G4" s="47"/>
      <c r="H4" s="47"/>
      <c r="I4" s="47"/>
    </row>
    <row r="5" spans="2:23" x14ac:dyDescent="0.25">
      <c r="B5" s="2"/>
    </row>
    <row r="6" spans="2:23" ht="28.5" customHeight="1" x14ac:dyDescent="0.25">
      <c r="B6" s="49" t="s">
        <v>38</v>
      </c>
      <c r="C6" s="49"/>
      <c r="D6" s="49"/>
      <c r="E6" s="49"/>
      <c r="F6" s="49"/>
      <c r="G6" s="49"/>
      <c r="H6" s="49"/>
      <c r="I6" s="49"/>
    </row>
    <row r="7" spans="2:23" ht="28.5" customHeight="1" x14ac:dyDescent="0.25">
      <c r="B7" s="48" t="s">
        <v>22</v>
      </c>
      <c r="C7" s="48"/>
      <c r="D7" s="48"/>
      <c r="E7" s="48"/>
      <c r="F7" s="48"/>
      <c r="G7" s="48"/>
      <c r="H7" s="48"/>
      <c r="I7" s="48"/>
    </row>
    <row r="8" spans="2:23" ht="28.5" customHeight="1" x14ac:dyDescent="0.25">
      <c r="B8" s="3"/>
      <c r="C8" s="7" t="s">
        <v>0</v>
      </c>
      <c r="D8" s="4">
        <v>1</v>
      </c>
      <c r="E8" s="4">
        <v>2</v>
      </c>
      <c r="F8" s="4">
        <v>3</v>
      </c>
      <c r="G8" s="4">
        <v>4</v>
      </c>
      <c r="H8" s="4">
        <v>5</v>
      </c>
    </row>
    <row r="9" spans="2:23" ht="28.5" customHeight="1" x14ac:dyDescent="0.25">
      <c r="B9" s="5">
        <v>1</v>
      </c>
      <c r="C9" s="6" t="s">
        <v>1</v>
      </c>
      <c r="D9" s="13"/>
      <c r="E9" s="13"/>
      <c r="F9" s="13"/>
      <c r="G9" s="13"/>
      <c r="H9" s="13"/>
      <c r="I9" s="8" t="str">
        <f>IF(AND(D9="",E9="",F9="",G9="",H9=""),"Preencher",IF(OR(D9="x",D9="X",E9="x",E9="X",F9="x",F9="X",G9="x",G9="X",H9="x",H9="X"),IF(O9=1,"Ok","Erro"),"Erro"))</f>
        <v>Preencher</v>
      </c>
      <c r="J9" s="8">
        <f>IF(D9="",0,1)</f>
        <v>0</v>
      </c>
      <c r="K9" s="8">
        <f t="shared" ref="K9:N9" si="0">IF(E9="",0,1)</f>
        <v>0</v>
      </c>
      <c r="L9" s="8">
        <f t="shared" si="0"/>
        <v>0</v>
      </c>
      <c r="M9" s="8">
        <f t="shared" si="0"/>
        <v>0</v>
      </c>
      <c r="N9" s="8">
        <f t="shared" si="0"/>
        <v>0</v>
      </c>
      <c r="O9" s="12">
        <f>SUM(J9:N9)</f>
        <v>0</v>
      </c>
      <c r="P9" s="12">
        <f>IF(J9=1,1,0)</f>
        <v>0</v>
      </c>
      <c r="Q9" s="12">
        <f>IF(K9=1,2,0)</f>
        <v>0</v>
      </c>
      <c r="R9" s="12">
        <f>IF(L9=1,3,0)</f>
        <v>0</v>
      </c>
      <c r="S9" s="12">
        <f>IF(M9=1,4,0)</f>
        <v>0</v>
      </c>
      <c r="T9" s="12">
        <f>IF(N9=1,5,0)</f>
        <v>0</v>
      </c>
      <c r="U9" s="12">
        <f>SUM(P9:T9)</f>
        <v>0</v>
      </c>
      <c r="V9" s="12">
        <f>IF(I9="Ok",1,0)</f>
        <v>0</v>
      </c>
      <c r="W9" s="12"/>
    </row>
    <row r="10" spans="2:23" ht="28.5" customHeight="1" x14ac:dyDescent="0.25">
      <c r="B10" s="5">
        <v>2</v>
      </c>
      <c r="C10" s="6" t="s">
        <v>2</v>
      </c>
      <c r="D10" s="13"/>
      <c r="E10" s="13"/>
      <c r="F10" s="13"/>
      <c r="G10" s="13"/>
      <c r="H10" s="13"/>
      <c r="I10" s="8" t="str">
        <f>IF(AND(D10="",E10="",F10="",G10="",H10=""),"Preencher",IF(OR(D10="x",D10="X",E10="x",E10="X",F10="x",F10="X",G10="x",G10="X",H10="x",H10="X"),IF(O10=1,"Ok","Erro"),"Erro"))</f>
        <v>Preencher</v>
      </c>
      <c r="J10" s="8">
        <f>IF(D10="",0,1)</f>
        <v>0</v>
      </c>
      <c r="K10" s="8">
        <f t="shared" ref="K10:K11" si="1">IF(E10="",0,1)</f>
        <v>0</v>
      </c>
      <c r="L10" s="8">
        <f t="shared" ref="L10:L11" si="2">IF(F10="",0,1)</f>
        <v>0</v>
      </c>
      <c r="M10" s="8">
        <f t="shared" ref="M10:M11" si="3">IF(G10="",0,1)</f>
        <v>0</v>
      </c>
      <c r="N10" s="8">
        <f t="shared" ref="N10:N11" si="4">IF(H10="",0,1)</f>
        <v>0</v>
      </c>
      <c r="O10" s="12">
        <f>SUM(J10:N10)</f>
        <v>0</v>
      </c>
      <c r="P10" s="12">
        <f t="shared" ref="P10:P28" si="5">IF(J10=1,1,0)</f>
        <v>0</v>
      </c>
      <c r="Q10" s="12">
        <f t="shared" ref="Q10:Q28" si="6">IF(K10=1,2,0)</f>
        <v>0</v>
      </c>
      <c r="R10" s="12">
        <f t="shared" ref="R10:R28" si="7">IF(L10=1,3,0)</f>
        <v>0</v>
      </c>
      <c r="S10" s="12">
        <f t="shared" ref="S10:S28" si="8">IF(M10=1,4,0)</f>
        <v>0</v>
      </c>
      <c r="T10" s="12">
        <f t="shared" ref="T10:T28" si="9">IF(N10=1,5,0)</f>
        <v>0</v>
      </c>
      <c r="U10" s="12">
        <f t="shared" ref="U10:U28" si="10">SUM(P10:T10)</f>
        <v>0</v>
      </c>
      <c r="V10" s="12">
        <f t="shared" ref="V10:V28" si="11">IF(I10="Ok",1,0)</f>
        <v>0</v>
      </c>
      <c r="W10" s="12"/>
    </row>
    <row r="11" spans="2:23" ht="28.5" customHeight="1" x14ac:dyDescent="0.25">
      <c r="B11" s="5">
        <v>3</v>
      </c>
      <c r="C11" s="6" t="s">
        <v>3</v>
      </c>
      <c r="D11" s="13"/>
      <c r="E11" s="13"/>
      <c r="F11" s="13"/>
      <c r="G11" s="13"/>
      <c r="H11" s="13"/>
      <c r="I11" s="8" t="str">
        <f t="shared" ref="I11:I28" si="12">IF(AND(D11="",E11="",F11="",G11="",H11=""),"Preencher",IF(OR(D11="x",D11="X",E11="x",E11="X",F11="x",F11="X",G11="x",G11="X",H11="x",H11="X"),IF(O11=1,"Ok","Erro"),"Erro"))</f>
        <v>Preencher</v>
      </c>
      <c r="J11" s="8">
        <f t="shared" ref="J11:J28" si="13">IF(D11="",0,1)</f>
        <v>0</v>
      </c>
      <c r="K11" s="8">
        <f t="shared" si="1"/>
        <v>0</v>
      </c>
      <c r="L11" s="8">
        <f t="shared" si="2"/>
        <v>0</v>
      </c>
      <c r="M11" s="8">
        <f t="shared" si="3"/>
        <v>0</v>
      </c>
      <c r="N11" s="8">
        <f t="shared" si="4"/>
        <v>0</v>
      </c>
      <c r="O11" s="12">
        <f t="shared" ref="O11:O28" si="14">SUM(J11:N11)</f>
        <v>0</v>
      </c>
      <c r="P11" s="12">
        <f t="shared" si="5"/>
        <v>0</v>
      </c>
      <c r="Q11" s="12">
        <f t="shared" si="6"/>
        <v>0</v>
      </c>
      <c r="R11" s="12">
        <f t="shared" si="7"/>
        <v>0</v>
      </c>
      <c r="S11" s="12">
        <f t="shared" si="8"/>
        <v>0</v>
      </c>
      <c r="T11" s="12">
        <f t="shared" si="9"/>
        <v>0</v>
      </c>
      <c r="U11" s="12">
        <f t="shared" si="10"/>
        <v>0</v>
      </c>
      <c r="V11" s="12">
        <f t="shared" si="11"/>
        <v>0</v>
      </c>
      <c r="W11" s="12"/>
    </row>
    <row r="12" spans="2:23" ht="28.5" customHeight="1" x14ac:dyDescent="0.25">
      <c r="B12" s="5">
        <v>4</v>
      </c>
      <c r="C12" s="6" t="s">
        <v>4</v>
      </c>
      <c r="D12" s="13"/>
      <c r="E12" s="13"/>
      <c r="F12" s="13"/>
      <c r="G12" s="13"/>
      <c r="H12" s="13"/>
      <c r="I12" s="8" t="str">
        <f t="shared" si="12"/>
        <v>Preencher</v>
      </c>
      <c r="J12" s="8">
        <f t="shared" si="13"/>
        <v>0</v>
      </c>
      <c r="K12" s="8">
        <f t="shared" ref="K12:K28" si="15">IF(E12="",0,1)</f>
        <v>0</v>
      </c>
      <c r="L12" s="8">
        <f t="shared" ref="L12:L28" si="16">IF(F12="",0,1)</f>
        <v>0</v>
      </c>
      <c r="M12" s="8">
        <f t="shared" ref="M12:M28" si="17">IF(G12="",0,1)</f>
        <v>0</v>
      </c>
      <c r="N12" s="8">
        <f t="shared" ref="N12:N28" si="18">IF(H12="",0,1)</f>
        <v>0</v>
      </c>
      <c r="O12" s="12">
        <f t="shared" si="14"/>
        <v>0</v>
      </c>
      <c r="P12" s="12">
        <f t="shared" si="5"/>
        <v>0</v>
      </c>
      <c r="Q12" s="12">
        <f t="shared" si="6"/>
        <v>0</v>
      </c>
      <c r="R12" s="12">
        <f t="shared" si="7"/>
        <v>0</v>
      </c>
      <c r="S12" s="12">
        <f t="shared" si="8"/>
        <v>0</v>
      </c>
      <c r="T12" s="12">
        <f t="shared" si="9"/>
        <v>0</v>
      </c>
      <c r="U12" s="12">
        <f t="shared" si="10"/>
        <v>0</v>
      </c>
      <c r="V12" s="12">
        <f t="shared" si="11"/>
        <v>0</v>
      </c>
      <c r="W12" s="12"/>
    </row>
    <row r="13" spans="2:23" ht="28.5" customHeight="1" x14ac:dyDescent="0.25">
      <c r="B13" s="5">
        <v>5</v>
      </c>
      <c r="C13" s="6" t="s">
        <v>5</v>
      </c>
      <c r="D13" s="13"/>
      <c r="E13" s="13"/>
      <c r="F13" s="13"/>
      <c r="G13" s="13"/>
      <c r="H13" s="13"/>
      <c r="I13" s="8" t="str">
        <f t="shared" si="12"/>
        <v>Preencher</v>
      </c>
      <c r="J13" s="8">
        <f t="shared" si="13"/>
        <v>0</v>
      </c>
      <c r="K13" s="8">
        <f t="shared" si="15"/>
        <v>0</v>
      </c>
      <c r="L13" s="8">
        <f t="shared" si="16"/>
        <v>0</v>
      </c>
      <c r="M13" s="8">
        <f t="shared" si="17"/>
        <v>0</v>
      </c>
      <c r="N13" s="8">
        <f t="shared" si="18"/>
        <v>0</v>
      </c>
      <c r="O13" s="12">
        <f t="shared" si="14"/>
        <v>0</v>
      </c>
      <c r="P13" s="12">
        <f t="shared" si="5"/>
        <v>0</v>
      </c>
      <c r="Q13" s="12">
        <f t="shared" si="6"/>
        <v>0</v>
      </c>
      <c r="R13" s="12">
        <f t="shared" si="7"/>
        <v>0</v>
      </c>
      <c r="S13" s="12">
        <f t="shared" si="8"/>
        <v>0</v>
      </c>
      <c r="T13" s="12">
        <f t="shared" si="9"/>
        <v>0</v>
      </c>
      <c r="U13" s="12">
        <f t="shared" si="10"/>
        <v>0</v>
      </c>
      <c r="V13" s="12">
        <f t="shared" si="11"/>
        <v>0</v>
      </c>
      <c r="W13" s="12"/>
    </row>
    <row r="14" spans="2:23" ht="28.5" customHeight="1" x14ac:dyDescent="0.25">
      <c r="B14" s="5">
        <v>6</v>
      </c>
      <c r="C14" s="6" t="s">
        <v>6</v>
      </c>
      <c r="D14" s="13"/>
      <c r="E14" s="13"/>
      <c r="F14" s="13"/>
      <c r="G14" s="13"/>
      <c r="H14" s="13"/>
      <c r="I14" s="8" t="str">
        <f t="shared" si="12"/>
        <v>Preencher</v>
      </c>
      <c r="J14" s="8">
        <f t="shared" si="13"/>
        <v>0</v>
      </c>
      <c r="K14" s="8">
        <f t="shared" si="15"/>
        <v>0</v>
      </c>
      <c r="L14" s="8">
        <f t="shared" si="16"/>
        <v>0</v>
      </c>
      <c r="M14" s="8">
        <f t="shared" si="17"/>
        <v>0</v>
      </c>
      <c r="N14" s="8">
        <f t="shared" si="18"/>
        <v>0</v>
      </c>
      <c r="O14" s="12">
        <f t="shared" si="14"/>
        <v>0</v>
      </c>
      <c r="P14" s="12">
        <f t="shared" si="5"/>
        <v>0</v>
      </c>
      <c r="Q14" s="12">
        <f t="shared" si="6"/>
        <v>0</v>
      </c>
      <c r="R14" s="12">
        <f t="shared" si="7"/>
        <v>0</v>
      </c>
      <c r="S14" s="12">
        <f t="shared" si="8"/>
        <v>0</v>
      </c>
      <c r="T14" s="12">
        <f t="shared" si="9"/>
        <v>0</v>
      </c>
      <c r="U14" s="12">
        <f t="shared" si="10"/>
        <v>0</v>
      </c>
      <c r="V14" s="12">
        <f t="shared" si="11"/>
        <v>0</v>
      </c>
      <c r="W14" s="12"/>
    </row>
    <row r="15" spans="2:23" ht="28.5" customHeight="1" x14ac:dyDescent="0.25">
      <c r="B15" s="5">
        <v>7</v>
      </c>
      <c r="C15" s="6" t="s">
        <v>7</v>
      </c>
      <c r="D15" s="13"/>
      <c r="E15" s="13"/>
      <c r="F15" s="13"/>
      <c r="G15" s="13"/>
      <c r="H15" s="13"/>
      <c r="I15" s="8" t="str">
        <f t="shared" si="12"/>
        <v>Preencher</v>
      </c>
      <c r="J15" s="8">
        <f t="shared" si="13"/>
        <v>0</v>
      </c>
      <c r="K15" s="8">
        <f t="shared" si="15"/>
        <v>0</v>
      </c>
      <c r="L15" s="8">
        <f t="shared" si="16"/>
        <v>0</v>
      </c>
      <c r="M15" s="8">
        <f t="shared" si="17"/>
        <v>0</v>
      </c>
      <c r="N15" s="8">
        <f t="shared" si="18"/>
        <v>0</v>
      </c>
      <c r="O15" s="12">
        <f t="shared" si="14"/>
        <v>0</v>
      </c>
      <c r="P15" s="12">
        <f t="shared" si="5"/>
        <v>0</v>
      </c>
      <c r="Q15" s="12">
        <f t="shared" si="6"/>
        <v>0</v>
      </c>
      <c r="R15" s="12">
        <f t="shared" si="7"/>
        <v>0</v>
      </c>
      <c r="S15" s="12">
        <f t="shared" si="8"/>
        <v>0</v>
      </c>
      <c r="T15" s="12">
        <f t="shared" si="9"/>
        <v>0</v>
      </c>
      <c r="U15" s="12">
        <f t="shared" si="10"/>
        <v>0</v>
      </c>
      <c r="V15" s="12">
        <f t="shared" si="11"/>
        <v>0</v>
      </c>
      <c r="W15" s="12"/>
    </row>
    <row r="16" spans="2:23" ht="28.5" customHeight="1" x14ac:dyDescent="0.25">
      <c r="B16" s="5">
        <v>8</v>
      </c>
      <c r="C16" s="6" t="s">
        <v>8</v>
      </c>
      <c r="D16" s="13"/>
      <c r="E16" s="13"/>
      <c r="F16" s="13"/>
      <c r="G16" s="13"/>
      <c r="H16" s="13"/>
      <c r="I16" s="8" t="str">
        <f t="shared" si="12"/>
        <v>Preencher</v>
      </c>
      <c r="J16" s="8">
        <f t="shared" si="13"/>
        <v>0</v>
      </c>
      <c r="K16" s="8">
        <f t="shared" si="15"/>
        <v>0</v>
      </c>
      <c r="L16" s="8">
        <f t="shared" si="16"/>
        <v>0</v>
      </c>
      <c r="M16" s="8">
        <f t="shared" si="17"/>
        <v>0</v>
      </c>
      <c r="N16" s="8">
        <f t="shared" si="18"/>
        <v>0</v>
      </c>
      <c r="O16" s="12">
        <f t="shared" si="14"/>
        <v>0</v>
      </c>
      <c r="P16" s="12">
        <f t="shared" si="5"/>
        <v>0</v>
      </c>
      <c r="Q16" s="12">
        <f t="shared" si="6"/>
        <v>0</v>
      </c>
      <c r="R16" s="12">
        <f t="shared" si="7"/>
        <v>0</v>
      </c>
      <c r="S16" s="12">
        <f t="shared" si="8"/>
        <v>0</v>
      </c>
      <c r="T16" s="12">
        <f t="shared" si="9"/>
        <v>0</v>
      </c>
      <c r="U16" s="12">
        <f t="shared" si="10"/>
        <v>0</v>
      </c>
      <c r="V16" s="12">
        <f t="shared" si="11"/>
        <v>0</v>
      </c>
      <c r="W16" s="12"/>
    </row>
    <row r="17" spans="2:23" ht="28.5" customHeight="1" x14ac:dyDescent="0.25">
      <c r="B17" s="5">
        <v>9</v>
      </c>
      <c r="C17" s="6" t="s">
        <v>9</v>
      </c>
      <c r="D17" s="13"/>
      <c r="E17" s="13"/>
      <c r="F17" s="13"/>
      <c r="G17" s="13"/>
      <c r="H17" s="13"/>
      <c r="I17" s="8" t="str">
        <f t="shared" si="12"/>
        <v>Preencher</v>
      </c>
      <c r="J17" s="8">
        <f t="shared" si="13"/>
        <v>0</v>
      </c>
      <c r="K17" s="8">
        <f t="shared" si="15"/>
        <v>0</v>
      </c>
      <c r="L17" s="8">
        <f t="shared" si="16"/>
        <v>0</v>
      </c>
      <c r="M17" s="8">
        <f t="shared" si="17"/>
        <v>0</v>
      </c>
      <c r="N17" s="8">
        <f t="shared" si="18"/>
        <v>0</v>
      </c>
      <c r="O17" s="12">
        <f t="shared" si="14"/>
        <v>0</v>
      </c>
      <c r="P17" s="12">
        <f t="shared" si="5"/>
        <v>0</v>
      </c>
      <c r="Q17" s="12">
        <f t="shared" si="6"/>
        <v>0</v>
      </c>
      <c r="R17" s="12">
        <f t="shared" si="7"/>
        <v>0</v>
      </c>
      <c r="S17" s="12">
        <f t="shared" si="8"/>
        <v>0</v>
      </c>
      <c r="T17" s="12">
        <f t="shared" si="9"/>
        <v>0</v>
      </c>
      <c r="U17" s="12">
        <f t="shared" si="10"/>
        <v>0</v>
      </c>
      <c r="V17" s="12">
        <f t="shared" si="11"/>
        <v>0</v>
      </c>
      <c r="W17" s="12"/>
    </row>
    <row r="18" spans="2:23" ht="28.5" customHeight="1" x14ac:dyDescent="0.25">
      <c r="B18" s="5">
        <v>10</v>
      </c>
      <c r="C18" s="6" t="s">
        <v>10</v>
      </c>
      <c r="D18" s="13"/>
      <c r="E18" s="13"/>
      <c r="F18" s="13"/>
      <c r="G18" s="13"/>
      <c r="H18" s="13"/>
      <c r="I18" s="8" t="str">
        <f t="shared" si="12"/>
        <v>Preencher</v>
      </c>
      <c r="J18" s="8">
        <f t="shared" si="13"/>
        <v>0</v>
      </c>
      <c r="K18" s="8">
        <f t="shared" si="15"/>
        <v>0</v>
      </c>
      <c r="L18" s="8">
        <f t="shared" si="16"/>
        <v>0</v>
      </c>
      <c r="M18" s="8">
        <f t="shared" si="17"/>
        <v>0</v>
      </c>
      <c r="N18" s="8">
        <f t="shared" si="18"/>
        <v>0</v>
      </c>
      <c r="O18" s="12">
        <f t="shared" si="14"/>
        <v>0</v>
      </c>
      <c r="P18" s="12">
        <f t="shared" si="5"/>
        <v>0</v>
      </c>
      <c r="Q18" s="12">
        <f t="shared" si="6"/>
        <v>0</v>
      </c>
      <c r="R18" s="12">
        <f t="shared" si="7"/>
        <v>0</v>
      </c>
      <c r="S18" s="12">
        <f t="shared" si="8"/>
        <v>0</v>
      </c>
      <c r="T18" s="12">
        <f t="shared" si="9"/>
        <v>0</v>
      </c>
      <c r="U18" s="12">
        <f t="shared" si="10"/>
        <v>0</v>
      </c>
      <c r="V18" s="12">
        <f t="shared" si="11"/>
        <v>0</v>
      </c>
      <c r="W18" s="12"/>
    </row>
    <row r="19" spans="2:23" ht="28.5" customHeight="1" x14ac:dyDescent="0.25">
      <c r="B19" s="5">
        <v>11</v>
      </c>
      <c r="C19" s="6" t="s">
        <v>11</v>
      </c>
      <c r="D19" s="13"/>
      <c r="E19" s="13"/>
      <c r="F19" s="13"/>
      <c r="G19" s="13"/>
      <c r="H19" s="13"/>
      <c r="I19" s="8" t="str">
        <f t="shared" si="12"/>
        <v>Preencher</v>
      </c>
      <c r="J19" s="8">
        <f t="shared" si="13"/>
        <v>0</v>
      </c>
      <c r="K19" s="8">
        <f t="shared" si="15"/>
        <v>0</v>
      </c>
      <c r="L19" s="8">
        <f t="shared" si="16"/>
        <v>0</v>
      </c>
      <c r="M19" s="8">
        <f t="shared" si="17"/>
        <v>0</v>
      </c>
      <c r="N19" s="8">
        <f t="shared" si="18"/>
        <v>0</v>
      </c>
      <c r="O19" s="12">
        <f t="shared" si="14"/>
        <v>0</v>
      </c>
      <c r="P19" s="12">
        <f t="shared" si="5"/>
        <v>0</v>
      </c>
      <c r="Q19" s="12">
        <f t="shared" si="6"/>
        <v>0</v>
      </c>
      <c r="R19" s="12">
        <f t="shared" si="7"/>
        <v>0</v>
      </c>
      <c r="S19" s="12">
        <f t="shared" si="8"/>
        <v>0</v>
      </c>
      <c r="T19" s="12">
        <f t="shared" si="9"/>
        <v>0</v>
      </c>
      <c r="U19" s="12">
        <f t="shared" si="10"/>
        <v>0</v>
      </c>
      <c r="V19" s="12">
        <f t="shared" si="11"/>
        <v>0</v>
      </c>
      <c r="W19" s="12"/>
    </row>
    <row r="20" spans="2:23" ht="28.5" customHeight="1" x14ac:dyDescent="0.25">
      <c r="B20" s="5">
        <v>12</v>
      </c>
      <c r="C20" s="6" t="s">
        <v>12</v>
      </c>
      <c r="D20" s="13"/>
      <c r="E20" s="13"/>
      <c r="F20" s="13"/>
      <c r="G20" s="13"/>
      <c r="H20" s="13"/>
      <c r="I20" s="8" t="str">
        <f t="shared" si="12"/>
        <v>Preencher</v>
      </c>
      <c r="J20" s="8">
        <f t="shared" si="13"/>
        <v>0</v>
      </c>
      <c r="K20" s="8">
        <f t="shared" si="15"/>
        <v>0</v>
      </c>
      <c r="L20" s="8">
        <f t="shared" si="16"/>
        <v>0</v>
      </c>
      <c r="M20" s="8">
        <f t="shared" si="17"/>
        <v>0</v>
      </c>
      <c r="N20" s="8">
        <f t="shared" si="18"/>
        <v>0</v>
      </c>
      <c r="O20" s="12">
        <f t="shared" si="14"/>
        <v>0</v>
      </c>
      <c r="P20" s="12">
        <f t="shared" si="5"/>
        <v>0</v>
      </c>
      <c r="Q20" s="12">
        <f t="shared" si="6"/>
        <v>0</v>
      </c>
      <c r="R20" s="12">
        <f t="shared" si="7"/>
        <v>0</v>
      </c>
      <c r="S20" s="12">
        <f t="shared" si="8"/>
        <v>0</v>
      </c>
      <c r="T20" s="12">
        <f t="shared" si="9"/>
        <v>0</v>
      </c>
      <c r="U20" s="12">
        <f t="shared" si="10"/>
        <v>0</v>
      </c>
      <c r="V20" s="12">
        <f t="shared" si="11"/>
        <v>0</v>
      </c>
      <c r="W20" s="12"/>
    </row>
    <row r="21" spans="2:23" ht="28.5" customHeight="1" x14ac:dyDescent="0.25">
      <c r="B21" s="5">
        <v>13</v>
      </c>
      <c r="C21" s="6" t="s">
        <v>13</v>
      </c>
      <c r="D21" s="13"/>
      <c r="E21" s="13"/>
      <c r="F21" s="13"/>
      <c r="G21" s="13"/>
      <c r="H21" s="13"/>
      <c r="I21" s="8" t="str">
        <f t="shared" si="12"/>
        <v>Preencher</v>
      </c>
      <c r="J21" s="8">
        <f t="shared" si="13"/>
        <v>0</v>
      </c>
      <c r="K21" s="8">
        <f t="shared" si="15"/>
        <v>0</v>
      </c>
      <c r="L21" s="8">
        <f t="shared" si="16"/>
        <v>0</v>
      </c>
      <c r="M21" s="8">
        <f t="shared" si="17"/>
        <v>0</v>
      </c>
      <c r="N21" s="8">
        <f t="shared" si="18"/>
        <v>0</v>
      </c>
      <c r="O21" s="12">
        <f t="shared" si="14"/>
        <v>0</v>
      </c>
      <c r="P21" s="12">
        <f t="shared" si="5"/>
        <v>0</v>
      </c>
      <c r="Q21" s="12">
        <f t="shared" si="6"/>
        <v>0</v>
      </c>
      <c r="R21" s="12">
        <f t="shared" si="7"/>
        <v>0</v>
      </c>
      <c r="S21" s="12">
        <f t="shared" si="8"/>
        <v>0</v>
      </c>
      <c r="T21" s="12">
        <f t="shared" si="9"/>
        <v>0</v>
      </c>
      <c r="U21" s="12">
        <f t="shared" si="10"/>
        <v>0</v>
      </c>
      <c r="V21" s="12">
        <f t="shared" si="11"/>
        <v>0</v>
      </c>
      <c r="W21" s="12"/>
    </row>
    <row r="22" spans="2:23" ht="28.5" customHeight="1" x14ac:dyDescent="0.25">
      <c r="B22" s="5">
        <v>14</v>
      </c>
      <c r="C22" s="6" t="s">
        <v>14</v>
      </c>
      <c r="D22" s="13"/>
      <c r="E22" s="13"/>
      <c r="F22" s="13"/>
      <c r="G22" s="13"/>
      <c r="H22" s="13"/>
      <c r="I22" s="8" t="str">
        <f t="shared" si="12"/>
        <v>Preencher</v>
      </c>
      <c r="J22" s="8">
        <f t="shared" si="13"/>
        <v>0</v>
      </c>
      <c r="K22" s="8">
        <f t="shared" si="15"/>
        <v>0</v>
      </c>
      <c r="L22" s="8">
        <f t="shared" si="16"/>
        <v>0</v>
      </c>
      <c r="M22" s="8">
        <f t="shared" si="17"/>
        <v>0</v>
      </c>
      <c r="N22" s="8">
        <f t="shared" si="18"/>
        <v>0</v>
      </c>
      <c r="O22" s="12">
        <f t="shared" si="14"/>
        <v>0</v>
      </c>
      <c r="P22" s="12">
        <f t="shared" si="5"/>
        <v>0</v>
      </c>
      <c r="Q22" s="12">
        <f t="shared" si="6"/>
        <v>0</v>
      </c>
      <c r="R22" s="12">
        <f t="shared" si="7"/>
        <v>0</v>
      </c>
      <c r="S22" s="12">
        <f t="shared" si="8"/>
        <v>0</v>
      </c>
      <c r="T22" s="12">
        <f t="shared" si="9"/>
        <v>0</v>
      </c>
      <c r="U22" s="12">
        <f t="shared" si="10"/>
        <v>0</v>
      </c>
      <c r="V22" s="12">
        <f t="shared" si="11"/>
        <v>0</v>
      </c>
      <c r="W22" s="12"/>
    </row>
    <row r="23" spans="2:23" ht="28.5" customHeight="1" x14ac:dyDescent="0.25">
      <c r="B23" s="5">
        <v>15</v>
      </c>
      <c r="C23" s="6" t="s">
        <v>15</v>
      </c>
      <c r="D23" s="13"/>
      <c r="E23" s="13"/>
      <c r="F23" s="13"/>
      <c r="G23" s="13"/>
      <c r="H23" s="13"/>
      <c r="I23" s="8" t="str">
        <f t="shared" si="12"/>
        <v>Preencher</v>
      </c>
      <c r="J23" s="8">
        <f t="shared" si="13"/>
        <v>0</v>
      </c>
      <c r="K23" s="8">
        <f t="shared" si="15"/>
        <v>0</v>
      </c>
      <c r="L23" s="8">
        <f t="shared" si="16"/>
        <v>0</v>
      </c>
      <c r="M23" s="8">
        <f t="shared" si="17"/>
        <v>0</v>
      </c>
      <c r="N23" s="8">
        <f t="shared" si="18"/>
        <v>0</v>
      </c>
      <c r="O23" s="12">
        <f t="shared" si="14"/>
        <v>0</v>
      </c>
      <c r="P23" s="12">
        <f t="shared" si="5"/>
        <v>0</v>
      </c>
      <c r="Q23" s="12">
        <f t="shared" si="6"/>
        <v>0</v>
      </c>
      <c r="R23" s="12">
        <f t="shared" si="7"/>
        <v>0</v>
      </c>
      <c r="S23" s="12">
        <f t="shared" si="8"/>
        <v>0</v>
      </c>
      <c r="T23" s="12">
        <f t="shared" si="9"/>
        <v>0</v>
      </c>
      <c r="U23" s="12">
        <f t="shared" si="10"/>
        <v>0</v>
      </c>
      <c r="V23" s="12">
        <f t="shared" si="11"/>
        <v>0</v>
      </c>
      <c r="W23" s="12"/>
    </row>
    <row r="24" spans="2:23" ht="28.5" customHeight="1" x14ac:dyDescent="0.25">
      <c r="B24" s="5">
        <v>16</v>
      </c>
      <c r="C24" s="6" t="s">
        <v>16</v>
      </c>
      <c r="D24" s="13"/>
      <c r="E24" s="13"/>
      <c r="F24" s="13"/>
      <c r="G24" s="13"/>
      <c r="H24" s="13"/>
      <c r="I24" s="8" t="str">
        <f t="shared" si="12"/>
        <v>Preencher</v>
      </c>
      <c r="J24" s="8">
        <f t="shared" si="13"/>
        <v>0</v>
      </c>
      <c r="K24" s="8">
        <f t="shared" si="15"/>
        <v>0</v>
      </c>
      <c r="L24" s="8">
        <f t="shared" si="16"/>
        <v>0</v>
      </c>
      <c r="M24" s="8">
        <f t="shared" si="17"/>
        <v>0</v>
      </c>
      <c r="N24" s="8">
        <f t="shared" si="18"/>
        <v>0</v>
      </c>
      <c r="O24" s="12">
        <f t="shared" si="14"/>
        <v>0</v>
      </c>
      <c r="P24" s="12">
        <f t="shared" si="5"/>
        <v>0</v>
      </c>
      <c r="Q24" s="12">
        <f t="shared" si="6"/>
        <v>0</v>
      </c>
      <c r="R24" s="12">
        <f t="shared" si="7"/>
        <v>0</v>
      </c>
      <c r="S24" s="12">
        <f t="shared" si="8"/>
        <v>0</v>
      </c>
      <c r="T24" s="12">
        <f t="shared" si="9"/>
        <v>0</v>
      </c>
      <c r="U24" s="12">
        <f t="shared" si="10"/>
        <v>0</v>
      </c>
      <c r="V24" s="12">
        <f t="shared" si="11"/>
        <v>0</v>
      </c>
      <c r="W24" s="12"/>
    </row>
    <row r="25" spans="2:23" ht="28.5" customHeight="1" x14ac:dyDescent="0.25">
      <c r="B25" s="5">
        <v>17</v>
      </c>
      <c r="C25" s="6" t="s">
        <v>17</v>
      </c>
      <c r="D25" s="13"/>
      <c r="E25" s="13"/>
      <c r="F25" s="13"/>
      <c r="G25" s="13"/>
      <c r="H25" s="13"/>
      <c r="I25" s="8" t="str">
        <f t="shared" si="12"/>
        <v>Preencher</v>
      </c>
      <c r="J25" s="8">
        <f t="shared" si="13"/>
        <v>0</v>
      </c>
      <c r="K25" s="8">
        <f t="shared" si="15"/>
        <v>0</v>
      </c>
      <c r="L25" s="8">
        <f t="shared" si="16"/>
        <v>0</v>
      </c>
      <c r="M25" s="8">
        <f t="shared" si="17"/>
        <v>0</v>
      </c>
      <c r="N25" s="8">
        <f t="shared" si="18"/>
        <v>0</v>
      </c>
      <c r="O25" s="12">
        <f t="shared" si="14"/>
        <v>0</v>
      </c>
      <c r="P25" s="12">
        <f t="shared" si="5"/>
        <v>0</v>
      </c>
      <c r="Q25" s="12">
        <f t="shared" si="6"/>
        <v>0</v>
      </c>
      <c r="R25" s="12">
        <f t="shared" si="7"/>
        <v>0</v>
      </c>
      <c r="S25" s="12">
        <f t="shared" si="8"/>
        <v>0</v>
      </c>
      <c r="T25" s="12">
        <f t="shared" si="9"/>
        <v>0</v>
      </c>
      <c r="U25" s="12">
        <f t="shared" si="10"/>
        <v>0</v>
      </c>
      <c r="V25" s="12">
        <f t="shared" si="11"/>
        <v>0</v>
      </c>
      <c r="W25" s="12"/>
    </row>
    <row r="26" spans="2:23" ht="28.5" customHeight="1" x14ac:dyDescent="0.25">
      <c r="B26" s="5">
        <v>18</v>
      </c>
      <c r="C26" s="6" t="s">
        <v>18</v>
      </c>
      <c r="D26" s="13"/>
      <c r="E26" s="13"/>
      <c r="F26" s="13"/>
      <c r="G26" s="13"/>
      <c r="H26" s="13"/>
      <c r="I26" s="8" t="str">
        <f t="shared" si="12"/>
        <v>Preencher</v>
      </c>
      <c r="J26" s="8">
        <f t="shared" si="13"/>
        <v>0</v>
      </c>
      <c r="K26" s="8">
        <f t="shared" si="15"/>
        <v>0</v>
      </c>
      <c r="L26" s="8">
        <f t="shared" si="16"/>
        <v>0</v>
      </c>
      <c r="M26" s="8">
        <f t="shared" si="17"/>
        <v>0</v>
      </c>
      <c r="N26" s="8">
        <f t="shared" si="18"/>
        <v>0</v>
      </c>
      <c r="O26" s="12">
        <f t="shared" si="14"/>
        <v>0</v>
      </c>
      <c r="P26" s="12">
        <f t="shared" si="5"/>
        <v>0</v>
      </c>
      <c r="Q26" s="12">
        <f t="shared" si="6"/>
        <v>0</v>
      </c>
      <c r="R26" s="12">
        <f t="shared" si="7"/>
        <v>0</v>
      </c>
      <c r="S26" s="12">
        <f t="shared" si="8"/>
        <v>0</v>
      </c>
      <c r="T26" s="12">
        <f t="shared" si="9"/>
        <v>0</v>
      </c>
      <c r="U26" s="12">
        <f t="shared" si="10"/>
        <v>0</v>
      </c>
      <c r="V26" s="12">
        <f t="shared" si="11"/>
        <v>0</v>
      </c>
      <c r="W26" s="12"/>
    </row>
    <row r="27" spans="2:23" ht="28.5" customHeight="1" x14ac:dyDescent="0.25">
      <c r="B27" s="5">
        <v>19</v>
      </c>
      <c r="C27" s="6" t="s">
        <v>19</v>
      </c>
      <c r="D27" s="13"/>
      <c r="E27" s="13"/>
      <c r="F27" s="13"/>
      <c r="G27" s="13"/>
      <c r="H27" s="13"/>
      <c r="I27" s="8" t="str">
        <f t="shared" si="12"/>
        <v>Preencher</v>
      </c>
      <c r="J27" s="8">
        <f t="shared" si="13"/>
        <v>0</v>
      </c>
      <c r="K27" s="8">
        <f t="shared" si="15"/>
        <v>0</v>
      </c>
      <c r="L27" s="8">
        <f t="shared" si="16"/>
        <v>0</v>
      </c>
      <c r="M27" s="8">
        <f t="shared" si="17"/>
        <v>0</v>
      </c>
      <c r="N27" s="8">
        <f t="shared" si="18"/>
        <v>0</v>
      </c>
      <c r="O27" s="12">
        <f t="shared" si="14"/>
        <v>0</v>
      </c>
      <c r="P27" s="12">
        <f t="shared" si="5"/>
        <v>0</v>
      </c>
      <c r="Q27" s="12">
        <f t="shared" si="6"/>
        <v>0</v>
      </c>
      <c r="R27" s="12">
        <f t="shared" si="7"/>
        <v>0</v>
      </c>
      <c r="S27" s="12">
        <f t="shared" si="8"/>
        <v>0</v>
      </c>
      <c r="T27" s="12">
        <f t="shared" si="9"/>
        <v>0</v>
      </c>
      <c r="U27" s="12">
        <f t="shared" si="10"/>
        <v>0</v>
      </c>
      <c r="V27" s="12">
        <f t="shared" si="11"/>
        <v>0</v>
      </c>
      <c r="W27" s="12"/>
    </row>
    <row r="28" spans="2:23" ht="28.5" customHeight="1" x14ac:dyDescent="0.25">
      <c r="B28" s="5">
        <v>20</v>
      </c>
      <c r="C28" s="6" t="s">
        <v>20</v>
      </c>
      <c r="D28" s="13"/>
      <c r="E28" s="13"/>
      <c r="F28" s="13"/>
      <c r="G28" s="13"/>
      <c r="H28" s="13"/>
      <c r="I28" s="8" t="str">
        <f t="shared" si="12"/>
        <v>Preencher</v>
      </c>
      <c r="J28" s="8">
        <f t="shared" si="13"/>
        <v>0</v>
      </c>
      <c r="K28" s="8">
        <f t="shared" si="15"/>
        <v>0</v>
      </c>
      <c r="L28" s="8">
        <f t="shared" si="16"/>
        <v>0</v>
      </c>
      <c r="M28" s="8">
        <f t="shared" si="17"/>
        <v>0</v>
      </c>
      <c r="N28" s="8">
        <f t="shared" si="18"/>
        <v>0</v>
      </c>
      <c r="O28" s="12">
        <f t="shared" si="14"/>
        <v>0</v>
      </c>
      <c r="P28" s="12">
        <f t="shared" si="5"/>
        <v>0</v>
      </c>
      <c r="Q28" s="12">
        <f t="shared" si="6"/>
        <v>0</v>
      </c>
      <c r="R28" s="12">
        <f t="shared" si="7"/>
        <v>0</v>
      </c>
      <c r="S28" s="12">
        <f t="shared" si="8"/>
        <v>0</v>
      </c>
      <c r="T28" s="12">
        <f t="shared" si="9"/>
        <v>0</v>
      </c>
      <c r="U28" s="12">
        <f t="shared" si="10"/>
        <v>0</v>
      </c>
      <c r="V28" s="12">
        <f t="shared" si="11"/>
        <v>0</v>
      </c>
      <c r="W28" s="12"/>
    </row>
    <row r="29" spans="2:23" ht="28.5" customHeight="1" thickBot="1" x14ac:dyDescent="0.3">
      <c r="U29" s="12">
        <f>SUM(U9:U28)</f>
        <v>0</v>
      </c>
      <c r="V29" s="12">
        <f>SUM(V9:V28)</f>
        <v>0</v>
      </c>
      <c r="W29" s="12"/>
    </row>
    <row r="30" spans="2:23" ht="28.5" customHeight="1" thickBot="1" x14ac:dyDescent="0.3">
      <c r="B30" s="29" t="s">
        <v>24</v>
      </c>
      <c r="C30" s="30"/>
      <c r="D30" s="31" t="s">
        <v>30</v>
      </c>
      <c r="E30" s="32"/>
      <c r="F30" s="32"/>
      <c r="G30" s="33" t="str">
        <f>IF(V29=20,U29,"")</f>
        <v/>
      </c>
      <c r="H30" s="34"/>
    </row>
    <row r="31" spans="2:23" ht="35.25" customHeight="1" thickBot="1" x14ac:dyDescent="0.3">
      <c r="B31" s="23" t="str">
        <f>IF(V29=20,"LEMBRE-SE: este instrumento é de uso informativo apenas e não deve substituir o diagnóstico realizado por Médico ou Psicoterapeuta","Falta Preenchimento")</f>
        <v>Falta Preenchimento</v>
      </c>
      <c r="C31" s="24"/>
      <c r="D31" s="25"/>
      <c r="E31" s="25"/>
      <c r="F31" s="25"/>
      <c r="G31" s="25"/>
      <c r="H31" s="26"/>
    </row>
    <row r="32" spans="2:23" ht="50.1" customHeight="1" x14ac:dyDescent="0.25">
      <c r="B32" s="14" t="str">
        <f>IF(V29=20,Resultados!C7,"")</f>
        <v/>
      </c>
      <c r="C32" s="15"/>
      <c r="D32" s="15"/>
      <c r="E32" s="15"/>
      <c r="F32" s="15"/>
      <c r="G32" s="15"/>
      <c r="H32" s="16"/>
      <c r="K32">
        <f>IF(AND($U$29&lt;21,V29=20),1,0)</f>
        <v>0</v>
      </c>
    </row>
    <row r="33" spans="2:11" ht="50.1" customHeight="1" x14ac:dyDescent="0.25">
      <c r="B33" s="17" t="str">
        <f>IF(V29=20,Resultados!C8,"")</f>
        <v/>
      </c>
      <c r="C33" s="18"/>
      <c r="D33" s="18"/>
      <c r="E33" s="18"/>
      <c r="F33" s="18"/>
      <c r="G33" s="18"/>
      <c r="H33" s="19"/>
      <c r="K33">
        <f>IF(AND($U$29&gt;20,$U$29&lt;41,V29=20),1,0)</f>
        <v>0</v>
      </c>
    </row>
    <row r="34" spans="2:11" ht="50.1" customHeight="1" x14ac:dyDescent="0.25">
      <c r="B34" s="17" t="str">
        <f>IF(V29=20,Resultados!C9,"")</f>
        <v/>
      </c>
      <c r="C34" s="18"/>
      <c r="D34" s="18"/>
      <c r="E34" s="18"/>
      <c r="F34" s="18"/>
      <c r="G34" s="18"/>
      <c r="H34" s="19"/>
      <c r="K34">
        <f>IF(AND($U$29&gt;40,$U$29&lt;61,V29=20),1,0)</f>
        <v>0</v>
      </c>
    </row>
    <row r="35" spans="2:11" ht="50.1" customHeight="1" x14ac:dyDescent="0.25">
      <c r="B35" s="17" t="str">
        <f>IF(V29=20,Resultados!C10,"")</f>
        <v/>
      </c>
      <c r="C35" s="18"/>
      <c r="D35" s="18"/>
      <c r="E35" s="18"/>
      <c r="F35" s="18"/>
      <c r="G35" s="18"/>
      <c r="H35" s="19"/>
      <c r="K35">
        <f>IF(AND($U$29&gt;60,$U$29&lt;81,V29=20),1,0)</f>
        <v>0</v>
      </c>
    </row>
    <row r="36" spans="2:11" ht="50.1" customHeight="1" thickBot="1" x14ac:dyDescent="0.3">
      <c r="B36" s="20" t="str">
        <f>IF(V29=20,Resultados!C11,"")</f>
        <v/>
      </c>
      <c r="C36" s="21"/>
      <c r="D36" s="21"/>
      <c r="E36" s="21"/>
      <c r="F36" s="21"/>
      <c r="G36" s="21"/>
      <c r="H36" s="22"/>
      <c r="K36">
        <f>IF(AND($U$29&gt;80,V29=20),1,0)</f>
        <v>0</v>
      </c>
    </row>
    <row r="37" spans="2:11" ht="27.95" customHeight="1" x14ac:dyDescent="0.25">
      <c r="B37"/>
    </row>
    <row r="38" spans="2:11" x14ac:dyDescent="0.25">
      <c r="B38"/>
    </row>
  </sheetData>
  <mergeCells count="14">
    <mergeCell ref="B31:H31"/>
    <mergeCell ref="B30:C30"/>
    <mergeCell ref="D30:F30"/>
    <mergeCell ref="G30:H30"/>
    <mergeCell ref="B4:I4"/>
    <mergeCell ref="B1:I1"/>
    <mergeCell ref="B2:I2"/>
    <mergeCell ref="B7:I7"/>
    <mergeCell ref="B6:I6"/>
    <mergeCell ref="B32:H32"/>
    <mergeCell ref="B33:H33"/>
    <mergeCell ref="B34:H34"/>
    <mergeCell ref="B35:H35"/>
    <mergeCell ref="B36:H36"/>
  </mergeCells>
  <conditionalFormatting sqref="B35:H35">
    <cfRule type="expression" dxfId="5" priority="6">
      <formula>$K$35=1</formula>
    </cfRule>
    <cfRule type="expression" dxfId="4" priority="5">
      <formula>$K$35=1</formula>
    </cfRule>
  </conditionalFormatting>
  <conditionalFormatting sqref="B32:H32">
    <cfRule type="expression" dxfId="3" priority="4">
      <formula>$K$32=1</formula>
    </cfRule>
  </conditionalFormatting>
  <conditionalFormatting sqref="B33:H33">
    <cfRule type="expression" dxfId="2" priority="3">
      <formula>$K$33=1</formula>
    </cfRule>
  </conditionalFormatting>
  <conditionalFormatting sqref="B34:H34">
    <cfRule type="expression" dxfId="1" priority="2">
      <formula>$K$34=1</formula>
    </cfRule>
  </conditionalFormatting>
  <conditionalFormatting sqref="B36:H36">
    <cfRule type="expression" dxfId="0" priority="1">
      <formula>$K$36=1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1F8A9-250A-4FC6-B10A-5D5BFBBA220B}">
  <dimension ref="A1:I11"/>
  <sheetViews>
    <sheetView workbookViewId="0">
      <selection activeCell="C6" sqref="C6:I6"/>
    </sheetView>
  </sheetViews>
  <sheetFormatPr defaultRowHeight="15" x14ac:dyDescent="0.25"/>
  <cols>
    <col min="1" max="1" width="3" bestFit="1" customWidth="1"/>
    <col min="2" max="2" width="4" bestFit="1" customWidth="1"/>
    <col min="3" max="3" width="88.28515625" style="1" bestFit="1" customWidth="1"/>
    <col min="4" max="4" width="9.85546875" customWidth="1"/>
  </cols>
  <sheetData>
    <row r="1" spans="1:9" ht="15" customHeight="1" x14ac:dyDescent="0.25">
      <c r="A1" s="10">
        <v>0</v>
      </c>
      <c r="B1" s="10">
        <v>20</v>
      </c>
      <c r="C1" s="11" t="s">
        <v>25</v>
      </c>
      <c r="D1" s="9"/>
      <c r="E1" s="9"/>
      <c r="F1" s="9"/>
      <c r="G1" s="9"/>
      <c r="H1" s="9"/>
      <c r="I1" s="9"/>
    </row>
    <row r="2" spans="1:9" ht="15" customHeight="1" x14ac:dyDescent="0.25">
      <c r="A2" s="10">
        <v>21</v>
      </c>
      <c r="B2" s="10">
        <v>40</v>
      </c>
      <c r="C2" s="11" t="s">
        <v>26</v>
      </c>
      <c r="D2" s="9"/>
      <c r="E2" s="9"/>
      <c r="F2" s="9"/>
      <c r="G2" s="9"/>
      <c r="H2" s="9"/>
      <c r="I2" s="9"/>
    </row>
    <row r="3" spans="1:9" ht="27.75" customHeight="1" x14ac:dyDescent="0.25">
      <c r="A3" s="10">
        <v>41</v>
      </c>
      <c r="B3" s="10">
        <v>60</v>
      </c>
      <c r="C3" s="11" t="s">
        <v>27</v>
      </c>
      <c r="D3" s="9"/>
      <c r="E3" s="9"/>
      <c r="F3" s="9"/>
      <c r="G3" s="9"/>
      <c r="H3" s="9"/>
      <c r="I3" s="9"/>
    </row>
    <row r="4" spans="1:9" ht="28.5" customHeight="1" x14ac:dyDescent="0.25">
      <c r="A4" s="10">
        <v>61</v>
      </c>
      <c r="B4" s="10">
        <v>80</v>
      </c>
      <c r="C4" s="11" t="s">
        <v>28</v>
      </c>
      <c r="D4" s="9"/>
      <c r="E4" s="9"/>
      <c r="F4" s="9"/>
      <c r="G4" s="9"/>
      <c r="H4" s="9"/>
      <c r="I4" s="9"/>
    </row>
    <row r="5" spans="1:9" ht="28.5" customHeight="1" thickBot="1" x14ac:dyDescent="0.3">
      <c r="A5" s="10">
        <v>81</v>
      </c>
      <c r="B5" s="10">
        <v>100</v>
      </c>
      <c r="C5" s="11" t="s">
        <v>29</v>
      </c>
      <c r="D5" s="9"/>
      <c r="E5" s="9"/>
      <c r="F5" s="9"/>
      <c r="G5" s="9"/>
      <c r="H5" s="9"/>
      <c r="I5" s="9"/>
    </row>
    <row r="6" spans="1:9" ht="28.5" customHeight="1" thickBot="1" x14ac:dyDescent="0.3">
      <c r="C6" s="38" t="s">
        <v>36</v>
      </c>
      <c r="D6" s="39"/>
      <c r="E6" s="39"/>
      <c r="F6" s="39"/>
      <c r="G6" s="39"/>
      <c r="H6" s="39"/>
      <c r="I6" s="40"/>
    </row>
    <row r="7" spans="1:9" ht="28.5" customHeight="1" x14ac:dyDescent="0.25">
      <c r="C7" s="41" t="s">
        <v>31</v>
      </c>
      <c r="D7" s="42"/>
      <c r="E7" s="42"/>
      <c r="F7" s="42"/>
      <c r="G7" s="42"/>
      <c r="H7" s="42"/>
      <c r="I7" s="43"/>
    </row>
    <row r="8" spans="1:9" ht="28.5" customHeight="1" x14ac:dyDescent="0.25">
      <c r="C8" s="44" t="s">
        <v>32</v>
      </c>
      <c r="D8" s="45"/>
      <c r="E8" s="45"/>
      <c r="F8" s="45"/>
      <c r="G8" s="45"/>
      <c r="H8" s="45"/>
      <c r="I8" s="46"/>
    </row>
    <row r="9" spans="1:9" ht="28.5" customHeight="1" x14ac:dyDescent="0.25">
      <c r="C9" s="44" t="s">
        <v>33</v>
      </c>
      <c r="D9" s="45"/>
      <c r="E9" s="45"/>
      <c r="F9" s="45"/>
      <c r="G9" s="45"/>
      <c r="H9" s="45"/>
      <c r="I9" s="46"/>
    </row>
    <row r="10" spans="1:9" ht="28.5" customHeight="1" x14ac:dyDescent="0.25">
      <c r="C10" s="44" t="s">
        <v>34</v>
      </c>
      <c r="D10" s="45"/>
      <c r="E10" s="45"/>
      <c r="F10" s="45"/>
      <c r="G10" s="45"/>
      <c r="H10" s="45"/>
      <c r="I10" s="46"/>
    </row>
    <row r="11" spans="1:9" ht="15.75" thickBot="1" x14ac:dyDescent="0.3">
      <c r="C11" s="35" t="s">
        <v>35</v>
      </c>
      <c r="D11" s="36"/>
      <c r="E11" s="36"/>
      <c r="F11" s="36"/>
      <c r="G11" s="36"/>
      <c r="H11" s="36"/>
      <c r="I11" s="37"/>
    </row>
  </sheetData>
  <mergeCells count="6">
    <mergeCell ref="C11:I11"/>
    <mergeCell ref="C6:I6"/>
    <mergeCell ref="C7:I7"/>
    <mergeCell ref="C8:I8"/>
    <mergeCell ref="C9:I9"/>
    <mergeCell ref="C10:I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Resiliente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Aparecido Castilho</dc:creator>
  <cp:lastModifiedBy>Wagner Aparecido Castilho</cp:lastModifiedBy>
  <dcterms:created xsi:type="dcterms:W3CDTF">2021-07-04T16:48:32Z</dcterms:created>
  <dcterms:modified xsi:type="dcterms:W3CDTF">2021-11-08T21:35:26Z</dcterms:modified>
</cp:coreProperties>
</file>